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<sst xmlns="http://schemas.openxmlformats.org/spreadsheetml/2006/main" count="29" uniqueCount="23">
  <si>
    <t>评审情况表</t>
  </si>
  <si>
    <t xml:space="preserve">项目名称  </t>
  </si>
  <si>
    <t>项目编号</t>
  </si>
  <si>
    <t>评审时间</t>
  </si>
  <si>
    <t>序号</t>
  </si>
  <si>
    <t>供应商名称</t>
  </si>
  <si>
    <t>是否通过资格性审查</t>
  </si>
  <si>
    <t>是否通过响应程度等审查</t>
  </si>
  <si>
    <t>未通过原因</t>
  </si>
  <si>
    <t>各项平均得分</t>
  </si>
  <si>
    <t>平均得分汇总
(100分)</t>
  </si>
  <si>
    <t>评审结果</t>
  </si>
  <si>
    <t>报价
（30分）</t>
  </si>
  <si>
    <t>实施方案
（42分）</t>
  </si>
  <si>
    <t>售后服务方案
（24分）</t>
  </si>
  <si>
    <t>业绩
（4分）</t>
  </si>
  <si>
    <t>四川益农农资集团有限公司</t>
  </si>
  <si>
    <t>是</t>
  </si>
  <si>
    <t>/</t>
  </si>
  <si>
    <t>第一成交候选供应商：四川益农农资集团有限公司
报价金额：265500.00元（大写：贰拾陆万伍仟伍佰元整）
第二成交候选供应商：富顺县金丰农贸有限公司
报价金额：278600.00元（大写：贰拾柒万捌仟陆佰元整）
第三成交候选供应商：富顺县协同家庭农场创业有限公司
报价金额：277000.00元（大写：贰拾柒万柒仟元整）</t>
  </si>
  <si>
    <t>富顺县金丰农贸有限公司</t>
  </si>
  <si>
    <t>富顺县协同家庭农场创业有限公司</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</si>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</sst>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2"/>
      <name val="宋体"/>
      <charset val="134"/>
    </font>
    <font>
      <b/>
      <sz val="18"/>
      <name val="仿宋"/>
      <family val="3"/>
      <charset val="134"/>
    </font>
    <font>
      <sz val="12"/>
      <name val="仿宋"/>
      <family val="3"/>
      <charset val="134"/>
    </font>
    <font>
      <sz val="12"/>
      <name val="仿宋"/>
      <charset val="134"/>
    </font>
    <font>
      <sz val="12"/>
      <color rgb="FF191F25"/>
      <name val="仿宋"/>
      <family val="3"/>
      <charset val="134"/>
    </font>
    <font>
      <sz val="12"/>
      <color theme="1"/>
      <name val="仿宋"/>
      <family val="3"/>
      <charset val="134"/>
    </font>
    <font>
      <sz val="11"/>
      <name val="仿宋"/>
      <family val="3"/>
      <charset val="134"/>
    </font>
    <font>
      <sz val="12"/>
      <color rgb="FF000000"/>
      <name val="仿宋"/>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24180;&#39033;&#30446;\SCHL-2025-0327&#23500;&#39034;&#21439;2025&#24180;&#20013;&#22830;&#36130;&#25919;&#31918;&#27833;&#29983;&#20135;&#20445;&#38556;&#36164;&#37329;&#32789;&#22320;&#36718;&#20316;&#20241;&#32789;&#25193;&#31181;&#27833;&#33756;&#39033;&#30446;&#21476;&#20315;&#38215;&#31034;&#33539;&#29255;&#27833;&#33756;&#22797;&#21512;&#32933;&#37319;&#36141;&#39033;&#30446;\&#31454;&#20105;&#24615;&#30923;&#21830;&#34920;&#26684;\&#65288;&#30923;&#21830;&#65289;&#24320;&#26631;&#34920;&#2668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报名及保证金一览表"/>
      <sheetName val="递交响应文件"/>
      <sheetName val="评标委员会签到表"/>
      <sheetName val="评审组长推选函"/>
      <sheetName val="专家纪律"/>
      <sheetName val="文件密封性"/>
      <sheetName val="资格性"/>
      <sheetName val="资格性审查报告"/>
      <sheetName val="磋商记录表"/>
      <sheetName val="磋商实质性变动通知（若实质性变动）"/>
      <sheetName val="澄清函"/>
      <sheetName val="放弃函"/>
      <sheetName val="未通过确认表"/>
      <sheetName val="报价一览表 "/>
      <sheetName val="项目评分表（技术专家）"/>
      <sheetName val="项目评分表（经济专家）"/>
      <sheetName val="项目评分表（法律专家）"/>
      <sheetName val="评分汇总表"/>
      <sheetName val="评审委员会复核表"/>
      <sheetName val="评审报告回执单"/>
      <sheetName val="项目复核报告"/>
      <sheetName val="评审情况表"/>
      <sheetName val="反馈表"/>
      <sheetName val="采购项目终止论证意见"/>
    </sheetNames>
    <sheetDataSet>
      <sheetData sheetId="0">
        <row r="1">
          <cell r="A1" t="str">
            <v>富顺县2025年中央财政粮油生产保障资金耕地轮作休耕扩种油菜项目古佛镇示范片油菜复合肥采购项目</v>
          </cell>
        </row>
        <row r="2">
          <cell r="A2" t="str">
            <v>SCHL-2025-0327</v>
          </cell>
        </row>
        <row r="4">
          <cell r="A4" t="str">
            <v>2025年12月15日14:30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8"/>
  <sheetViews>
    <sheetView tabSelected="1" workbookViewId="0">
      <selection activeCell="O6" sqref="O6"/>
    </sheetView>
  </sheetViews>
  <sheetFormatPr defaultColWidth="9" defaultRowHeight="14.25" outlineLevelRow="7"/>
  <cols>
    <col min="1" max="1" width="5.125" style="2" customWidth="1"/>
    <col min="2" max="2" width="26.625" style="2" customWidth="1"/>
    <col min="3" max="3" width="5.375" style="2" customWidth="1"/>
    <col min="4" max="5" width="5.625" style="2" customWidth="1"/>
    <col min="6" max="9" width="8.75" style="2" customWidth="1"/>
    <col min="10" max="10" width="8.8" style="2" customWidth="1"/>
    <col min="11" max="11" width="24.75" style="2" customWidth="1"/>
    <col min="12" max="12" width="4.625" style="2" customWidth="1"/>
    <col min="13" max="13" width="5.625" style="2" customWidth="1"/>
    <col min="14" max="14" width="27.375" style="2" customWidth="1"/>
    <col min="15" max="254" width="9" style="2"/>
    <col min="255" max="16384" width="9" style="1"/>
  </cols>
  <sheetData>
    <row r="1" s="1" customFormat="1" ht="39" customHeight="1" spans="1:254">
      <c r="A1" s="3" t="s">
        <v>0</v>
      </c>
      <c r="B1" s="3"/>
      <c r="C1" s="3"/>
      <c r="D1" s="3"/>
      <c r="E1" s="3"/>
      <c r="F1" s="3"/>
      <c r="G1" s="3"/>
      <c r="H1" s="3"/>
      <c r="I1" s="3"/>
      <c r="J1" s="3"/>
      <c r="K1" s="3"/>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1" customFormat="1" ht="46" customHeight="1" spans="1:254">
      <c r="A2" s="4" t="s">
        <v>1</v>
      </c>
      <c r="B2" s="5" t="str">
        <f>[1]Sheet1!A1</f>
        <v>富顺县2025年中央财政粮油生产保障资金耕地轮作休耕扩种油菜项目古佛镇示范片油菜复合肥采购项目</v>
      </c>
      <c r="C2" s="6"/>
      <c r="D2" s="6"/>
      <c r="E2" s="6"/>
      <c r="F2" s="4" t="s">
        <v>2</v>
      </c>
      <c r="G2" s="7" t="str">
        <f>[1]Sheet1!A2</f>
        <v>SCHL-2025-0327</v>
      </c>
      <c r="H2" s="7"/>
      <c r="I2" s="8"/>
      <c r="J2" s="9" t="s">
        <v>3</v>
      </c>
      <c r="K2" s="10" t="str">
        <f>[1]Sheet1!A4</f>
        <v>2025年12月15日14:30</v>
      </c>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row>
    <row r="3" s="1" customFormat="1" ht="45" customHeight="1" spans="1:254">
      <c r="A3" s="11" t="s">
        <v>4</v>
      </c>
      <c r="B3" s="11" t="s">
        <v>5</v>
      </c>
      <c r="C3" s="11" t="s">
        <v>6</v>
      </c>
      <c r="D3" s="11" t="s">
        <v>7</v>
      </c>
      <c r="E3" s="9" t="s">
        <v>8</v>
      </c>
      <c r="F3" s="12" t="s">
        <v>9</v>
      </c>
      <c r="G3" s="12"/>
      <c r="H3" s="12"/>
      <c r="I3" s="12"/>
      <c r="J3" s="11" t="s">
        <v>10</v>
      </c>
      <c r="K3" s="11" t="s">
        <v>11</v>
      </c>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row>
    <row r="4" s="1" customFormat="1" ht="45" customHeight="1" spans="1:254">
      <c r="A4" s="11"/>
      <c r="B4" s="11"/>
      <c r="C4" s="11"/>
      <c r="D4" s="11"/>
      <c r="E4" s="9"/>
      <c r="F4" s="13" t="s">
        <v>12</v>
      </c>
      <c r="G4" s="14" t="s">
        <v>13</v>
      </c>
      <c r="H4" s="14" t="s">
        <v>14</v>
      </c>
      <c r="I4" s="13" t="s">
        <v>15</v>
      </c>
      <c r="J4" s="11"/>
      <c r="K4" s="11"/>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row>
    <row r="5" s="1" customFormat="1" ht="45" customHeight="1" spans="1:254">
      <c r="A5" s="15"/>
      <c r="B5" s="15"/>
      <c r="C5" s="15"/>
      <c r="D5" s="15"/>
      <c r="E5" s="9"/>
      <c r="F5" s="16"/>
      <c r="G5" s="15"/>
      <c r="H5" s="15"/>
      <c r="I5" s="12"/>
      <c r="J5" s="15"/>
      <c r="K5" s="15"/>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1" customFormat="1" ht="89" customHeight="1" spans="1:254">
      <c r="A6" s="4">
        <v>1</v>
      </c>
      <c r="B6" s="17" t="s">
        <v>16</v>
      </c>
      <c r="C6" s="18" t="s">
        <v>17</v>
      </c>
      <c r="D6" s="18" t="s">
        <v>17</v>
      </c>
      <c r="E6" s="18" t="s">
        <v>18</v>
      </c>
      <c r="F6" s="19">
        <v>30</v>
      </c>
      <c r="G6" s="20">
        <v>38.67</v>
      </c>
      <c r="H6" s="20">
        <v>23</v>
      </c>
      <c r="I6" s="20">
        <v>4</v>
      </c>
      <c r="J6" s="20">
        <f t="shared" ref="J6:J8" si="0">F6+G6+H6+I6</f>
        <v>95.67</v>
      </c>
      <c r="K6" s="21" t="s">
        <v>19</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row>
    <row r="7" s="1" customFormat="1" ht="89" customHeight="1" spans="1:254">
      <c r="A7" s="4">
        <v>2</v>
      </c>
      <c r="B7" s="17" t="s">
        <v>20</v>
      </c>
      <c r="C7" s="18" t="s">
        <v>17</v>
      </c>
      <c r="D7" s="18" t="s">
        <v>17</v>
      </c>
      <c r="E7" s="18" t="s">
        <v>18</v>
      </c>
      <c r="F7" s="22">
        <v>28.59</v>
      </c>
      <c r="G7" s="20">
        <v>38.67</v>
      </c>
      <c r="H7" s="20">
        <v>21</v>
      </c>
      <c r="I7" s="20">
        <v>0</v>
      </c>
      <c r="J7" s="20">
        <f t="shared" si="0"/>
        <v>88.26</v>
      </c>
      <c r="K7" s="21"/>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1" customFormat="1" ht="89" customHeight="1" spans="1:254">
      <c r="A8" s="4">
        <v>3</v>
      </c>
      <c r="B8" s="23" t="s">
        <v>21</v>
      </c>
      <c r="C8" s="18" t="s">
        <v>17</v>
      </c>
      <c r="D8" s="18" t="s">
        <v>17</v>
      </c>
      <c r="E8" s="18" t="s">
        <v>22</v>
      </c>
      <c r="F8" s="22">
        <v>28.75</v>
      </c>
      <c r="G8" s="20">
        <v>32.67</v>
      </c>
      <c r="H8" s="20">
        <v>16</v>
      </c>
      <c r="I8" s="20">
        <v>4</v>
      </c>
      <c r="J8" s="20">
        <f t="shared" si="0"/>
        <v>81.42</v>
      </c>
      <c r="K8" s="21"/>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sheetData>
  <mergeCells count="16">
    <mergeCell ref="A1:K1"/>
    <mergeCell ref="B2:E2"/>
    <mergeCell ref="G2:I2"/>
    <mergeCell ref="F3:I3"/>
    <mergeCell ref="A3:A5"/>
    <mergeCell ref="B3:B5"/>
    <mergeCell ref="C3:C5"/>
    <mergeCell ref="D3:D5"/>
    <mergeCell ref="E3:E5"/>
    <mergeCell ref="F4:F5"/>
    <mergeCell ref="G4:G5"/>
    <mergeCell ref="H4:H5"/>
    <mergeCell ref="I4:I5"/>
    <mergeCell ref="J3:J5"/>
    <mergeCell ref="K3:K5"/>
    <mergeCell ref="K6:K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彩虹排骨</cp:lastModifiedBy>
  <dcterms:created xsi:type="dcterms:W3CDTF">2025-12-18T01:43:47Z</dcterms:created>
  <dcterms:modified xsi:type="dcterms:W3CDTF">2025-12-18T01:44:03Z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FC5289F37CCE4680B6A5AA130AC91E14_11</vt:lpwstr>
  </property>
  <property fmtid="{D5CDD505-2E9C-101B-9397-08002B2CF9AE}" pid="3" name="KSOProductBuildVer">
    <vt:lpwstr>2052-12.1.0.24034</vt:lpwstr>
  </property>
  <property fmtid="{D5CDD505-2E9C-101B-9397-08002B2CF9AE}" pid="4" name="CalculationRule">
    <vt:i4>1</vt:i4>
  </property>
</Properties>
</file>